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<sst xmlns="http://schemas.openxmlformats.org/spreadsheetml/2006/main" count="200" uniqueCount="100">
  <si>
    <t>Vrsta troška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</si>
  <si>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</si>
  <si>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</si>
  <si>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</si>
  <si>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</si>
  <si>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</si>
  <si>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</si>
  <si>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</si>
  <si>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</si>
  <si>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</si>
  <si>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</si>
  <si>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</si>
  <si>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</si>
  <si>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</si>
  <si>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</si>
  <si>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</si>
  <si>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</si>
  <si>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</si>
  <si>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</si>
  <si>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</si>
  <si>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</si>
  <si>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</si>
  <si>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</si>
  <si>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</si>
  <si>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</si>
  <si>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</si>
  <si>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</si>
  <si>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</si>
  <si>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</si>
  <si>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</si>
  <si>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</si>
  <si>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</si>
  <si>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</si>
  <si>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</si>
  <si>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</si>
  <si>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</si>
  <si>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</si>
  <si>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</si>
  <si>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</si>
  <si>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</si>
  <si>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</si>
  <si>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4.1. SUCI  I DELEGATI</t>
  </si>
  <si>
    <t>4.2. OSTALO OSOBLJE</t>
  </si>
  <si>
    <t>5. TROŠKOVI PRIJEVOZA ZA NATJECANJA (specificirati troškove prijevoza, smještaja i sl. po natjecateljskim kategorijama )</t>
  </si>
  <si>
    <t>6.4.</t>
  </si>
  <si>
    <t>6.5.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</si>
  <si>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</si>
  <si>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</si>
  <si>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</si>
  <si>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</si>
  <si>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</si>
  <si>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</si>
  <si>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</si>
  <si>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</si>
  <si>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</si>
  <si>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</si>
  <si>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</si>
  <si>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</si>
  <si>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</si>
  <si>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</si>
  <si>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</si>
  <si>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</si>
  <si>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</si>
  <si>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</si>
  <si>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</si>
  <si>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</si>
  <si>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</si>
  <si>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</si>
  <si>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</si>
  <si>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 xml:space="preserve">udio do najviše </t>
    </r>
    <r>
      <rPr>
        <b/>
        <u val="single"/>
        <sz val="14"/>
        <rFont val="Calibri"/>
        <family val="2"/>
      </rPr>
      <t>20%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</si>
  <si>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S A Ž E T A K</t>
  </si>
  <si>
    <t>1.1.</t>
  </si>
  <si>
    <t>3.1.</t>
  </si>
  <si>
    <t>3.2.</t>
  </si>
  <si>
    <t>5.1.</t>
  </si>
  <si>
    <t>5.2.</t>
  </si>
  <si>
    <t xml:space="preserve">5.3. </t>
  </si>
  <si>
    <t>5.4.</t>
  </si>
  <si>
    <t>5.5.</t>
  </si>
  <si>
    <t xml:space="preserve">6.1. </t>
  </si>
  <si>
    <t>6.2.</t>
  </si>
  <si>
    <t>6.3.</t>
  </si>
  <si>
    <t>7.1.</t>
  </si>
  <si>
    <t>7.2.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</si>
  <si>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</si>
  <si>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</si>
  <si>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</si>
  <si>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</si>
  <si>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</si>
  <si>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</si>
  <si>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 xml:space="preserve">8.7. </t>
  </si>
  <si>
    <t xml:space="preserve">1. </t>
  </si>
  <si>
    <t xml:space="preserve">2. </t>
  </si>
  <si>
    <t>3.</t>
  </si>
  <si>
    <t>4.</t>
  </si>
  <si>
    <t>Zajednica sportova općine Podstrana</t>
  </si>
  <si>
    <t xml:space="preserve">Zajednica sportova općine Podstrana </t>
  </si>
  <si>
    <t>Općina Podstrana</t>
  </si>
  <si>
    <t>JAVNI NATJEČAJ ZA FINANCIRANJE JAVNIH POTREBA U SPORTU OPĆINE PODSTRANA U 2022. GODINI</t>
  </si>
  <si>
    <t xml:space="preserve">Drugi gradovi i općine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</si>
</sst>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  <numFmt numFmtId="175" formatCode="&quot;Da&quot;;&quot;Da&quot;;&quot;Ne&quot;"/>
    <numFmt numFmtId="176" formatCode="&quot;Uključeno&quot;;&quot;Uključeno&quot;;&quot;Isključeno&quot;"/>
    <numFmt numFmtId="177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26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6" fillId="33" borderId="0" xfId="0" applyFont="1" applyFill="1" applyAlignment="1">
      <alignment horizontal="center"/>
    </xf>
    <xf numFmtId="0" fontId="24" fillId="6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4" fillId="33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right" vertical="center" wrapText="1"/>
    </xf>
    <xf numFmtId="166" fontId="28" fillId="35" borderId="0" xfId="0" applyNumberFormat="1" applyFont="1" applyFill="1" applyBorder="1" applyAlignment="1" applyProtection="1">
      <alignment horizontal="right" vertical="center" wrapText="1"/>
      <protection/>
    </xf>
    <xf numFmtId="173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8" fillId="0" borderId="0" xfId="0" applyNumberFormat="1" applyFont="1" applyFill="1" applyBorder="1" applyAlignment="1">
      <alignment horizontal="right" vertical="center" wrapText="1"/>
    </xf>
    <xf numFmtId="0" fontId="29" fillId="35" borderId="0" xfId="0" applyFont="1" applyFill="1" applyBorder="1" applyAlignment="1" applyProtection="1">
      <alignment horizontal="left" vertical="center" wrapText="1"/>
      <protection/>
    </xf>
    <xf numFmtId="166" fontId="28" fillId="35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6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vertical="center" wrapText="1"/>
    </xf>
    <xf numFmtId="172" fontId="26" fillId="0" borderId="13" xfId="0" applyNumberFormat="1" applyFont="1" applyFill="1" applyBorder="1" applyAlignment="1">
      <alignment wrapText="1"/>
    </xf>
    <xf numFmtId="172" fontId="26" fillId="0" borderId="14" xfId="0" applyNumberFormat="1" applyFont="1" applyFill="1" applyBorder="1" applyAlignment="1">
      <alignment wrapText="1"/>
    </xf>
    <xf numFmtId="172" fontId="24" fillId="36" borderId="15" xfId="0" applyNumberFormat="1" applyFont="1" applyFill="1" applyBorder="1" applyAlignment="1">
      <alignment wrapText="1"/>
    </xf>
    <xf numFmtId="172" fontId="24" fillId="36" borderId="16" xfId="0" applyNumberFormat="1" applyFont="1" applyFill="1" applyBorder="1" applyAlignment="1">
      <alignment wrapText="1"/>
    </xf>
    <xf numFmtId="172" fontId="24" fillId="0" borderId="14" xfId="0" applyNumberFormat="1" applyFont="1" applyFill="1" applyBorder="1" applyAlignment="1">
      <alignment wrapText="1"/>
    </xf>
    <xf numFmtId="172" fontId="24" fillId="34" borderId="13" xfId="0" applyNumberFormat="1" applyFont="1" applyFill="1" applyBorder="1" applyAlignment="1" applyProtection="1">
      <alignment horizontal="right" vertical="center" wrapText="1"/>
      <protection/>
    </xf>
    <xf numFmtId="172" fontId="57" fillId="0" borderId="13" xfId="0" applyNumberFormat="1" applyFont="1" applyFill="1" applyBorder="1" applyAlignment="1">
      <alignment vertical="center"/>
    </xf>
    <xf numFmtId="172" fontId="26" fillId="34" borderId="13" xfId="0" applyNumberFormat="1" applyFont="1" applyFill="1" applyBorder="1" applyAlignment="1" applyProtection="1">
      <alignment vertical="center" wrapText="1"/>
      <protection/>
    </xf>
    <xf numFmtId="172" fontId="57" fillId="0" borderId="13" xfId="0" applyNumberFormat="1" applyFont="1" applyFill="1" applyBorder="1" applyAlignment="1">
      <alignment horizontal="right" vertical="center"/>
    </xf>
    <xf numFmtId="172" fontId="59" fillId="0" borderId="13" xfId="0" applyNumberFormat="1" applyFont="1" applyFill="1" applyBorder="1" applyAlignment="1">
      <alignment horizontal="right" vertical="center"/>
    </xf>
    <xf numFmtId="172" fontId="59" fillId="35" borderId="13" xfId="0" applyNumberFormat="1" applyFont="1" applyFill="1" applyBorder="1" applyAlignment="1" applyProtection="1">
      <alignment vertical="center" wrapText="1"/>
      <protection/>
    </xf>
    <xf numFmtId="172" fontId="24" fillId="34" borderId="13" xfId="0" applyNumberFormat="1" applyFont="1" applyFill="1" applyBorder="1" applyAlignment="1" applyProtection="1">
      <alignment vertical="center" wrapText="1"/>
      <protection/>
    </xf>
    <xf numFmtId="0" fontId="30" fillId="37" borderId="13" xfId="0" applyFont="1" applyFill="1" applyBorder="1" applyAlignment="1">
      <alignment horizontal="center" vertical="center" wrapText="1"/>
    </xf>
    <xf numFmtId="0" fontId="30" fillId="37" borderId="1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>
      <alignment horizontal="center" vertical="top" wrapText="1"/>
    </xf>
    <xf numFmtId="0" fontId="31" fillId="33" borderId="0" xfId="0" applyFont="1" applyFill="1" applyAlignment="1">
      <alignment vertical="center" wrapText="1"/>
    </xf>
    <xf numFmtId="0" fontId="30" fillId="38" borderId="13" xfId="0" applyFont="1" applyFill="1" applyBorder="1" applyAlignment="1" applyProtection="1">
      <alignment horizontal="center" vertical="center" wrapText="1"/>
      <protection/>
    </xf>
    <xf numFmtId="0" fontId="60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59" fillId="0" borderId="13" xfId="0" applyNumberFormat="1" applyFont="1" applyFill="1" applyBorder="1" applyAlignment="1" applyProtection="1">
      <alignment horizontal="right" wrapText="1"/>
      <protection locked="0"/>
    </xf>
    <xf numFmtId="166" fontId="59" fillId="0" borderId="13" xfId="0" applyNumberFormat="1" applyFont="1" applyFill="1" applyBorder="1" applyAlignment="1" applyProtection="1">
      <alignment horizontal="right" wrapText="1"/>
      <protection locked="0"/>
    </xf>
    <xf numFmtId="172" fontId="59" fillId="0" borderId="13" xfId="0" applyNumberFormat="1" applyFont="1" applyFill="1" applyBorder="1" applyAlignment="1" applyProtection="1">
      <alignment wrapText="1"/>
      <protection locked="0"/>
    </xf>
    <xf numFmtId="0" fontId="33" fillId="34" borderId="13" xfId="0" applyFont="1" applyFill="1" applyBorder="1" applyAlignment="1" applyProtection="1">
      <alignment horizontal="left" vertical="center" wrapText="1"/>
      <protection/>
    </xf>
    <xf numFmtId="166" fontId="24" fillId="34" borderId="13" xfId="0" applyNumberFormat="1" applyFont="1" applyFill="1" applyBorder="1" applyAlignment="1" applyProtection="1">
      <alignment horizontal="right" vertical="center" wrapText="1"/>
      <protection/>
    </xf>
    <xf numFmtId="166" fontId="24" fillId="34" borderId="13" xfId="0" applyNumberFormat="1" applyFont="1" applyFill="1" applyBorder="1" applyAlignment="1" applyProtection="1">
      <alignment vertical="center" wrapText="1"/>
      <protection/>
    </xf>
    <xf numFmtId="172" fontId="59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5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72" fontId="59" fillId="35" borderId="13" xfId="0" applyNumberFormat="1" applyFont="1" applyFill="1" applyBorder="1" applyAlignment="1">
      <alignment horizontal="right" vertical="center" wrapText="1"/>
    </xf>
    <xf numFmtId="172" fontId="61" fillId="34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172" fontId="59" fillId="0" borderId="13" xfId="0" applyNumberFormat="1" applyFont="1" applyFill="1" applyBorder="1" applyAlignment="1" applyProtection="1">
      <alignment vertical="center" wrapText="1"/>
      <protection locked="0"/>
    </xf>
    <xf numFmtId="2" fontId="58" fillId="34" borderId="13" xfId="0" applyNumberFormat="1" applyFont="1" applyFill="1" applyBorder="1" applyAlignment="1" applyProtection="1">
      <alignment vertical="center" wrapText="1"/>
      <protection/>
    </xf>
    <xf numFmtId="172" fontId="24" fillId="34" borderId="13" xfId="0" applyNumberFormat="1" applyFont="1" applyFill="1" applyBorder="1" applyAlignment="1">
      <alignment horizontal="right" vertical="center" wrapText="1"/>
    </xf>
    <xf numFmtId="167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24" fillId="34" borderId="13" xfId="0" applyNumberFormat="1" applyFont="1" applyFill="1" applyBorder="1" applyAlignment="1">
      <alignment vertical="center" wrapText="1"/>
    </xf>
    <xf numFmtId="0" fontId="34" fillId="39" borderId="13" xfId="0" applyFont="1" applyFill="1" applyBorder="1" applyAlignment="1">
      <alignment horizontal="left" vertical="center" wrapText="1"/>
    </xf>
    <xf numFmtId="166" fontId="34" fillId="39" borderId="13" xfId="0" applyNumberFormat="1" applyFont="1" applyFill="1" applyBorder="1" applyAlignment="1">
      <alignment horizontal="right" vertical="center" wrapText="1"/>
    </xf>
    <xf numFmtId="0" fontId="35" fillId="40" borderId="13" xfId="0" applyFont="1" applyFill="1" applyBorder="1" applyAlignment="1">
      <alignment horizontal="left" vertical="center" wrapText="1"/>
    </xf>
    <xf numFmtId="166" fontId="34" fillId="40" borderId="13" xfId="0" applyNumberFormat="1" applyFont="1" applyFill="1" applyBorder="1" applyAlignment="1">
      <alignment horizontal="right" vertical="center"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>
      <alignment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36" borderId="18" xfId="0" applyFont="1" applyFill="1" applyBorder="1" applyAlignment="1">
      <alignment horizontal="center" wrapText="1"/>
    </xf>
    <xf numFmtId="0" fontId="24" fillId="36" borderId="15" xfId="0" applyFont="1" applyFill="1" applyBorder="1" applyAlignment="1">
      <alignment horizontal="center" wrapText="1"/>
    </xf>
    <xf numFmtId="0" fontId="30" fillId="41" borderId="19" xfId="0" applyFont="1" applyFill="1" applyBorder="1" applyAlignment="1">
      <alignment horizontal="center" vertical="center" wrapText="1"/>
    </xf>
    <xf numFmtId="0" fontId="30" fillId="41" borderId="20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166" fontId="34" fillId="39" borderId="13" xfId="0" applyNumberFormat="1" applyFont="1" applyFill="1" applyBorder="1" applyAlignment="1">
      <alignment horizontal="right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172" fontId="60" fillId="0" borderId="13" xfId="0" applyNumberFormat="1" applyFont="1" applyFill="1" applyBorder="1" applyAlignment="1">
      <alignment/>
    </xf>
    <xf numFmtId="166" fontId="34" fillId="40" borderId="13" xfId="0" applyNumberFormat="1" applyFont="1" applyFill="1" applyBorder="1" applyAlignment="1">
      <alignment horizontal="right" vertical="center" wrapText="1"/>
    </xf>
    <xf numFmtId="172" fontId="24" fillId="34" borderId="13" xfId="0" applyNumberFormat="1" applyFont="1" applyFill="1" applyBorder="1" applyAlignment="1" applyProtection="1">
      <alignment horizontal="center" vertical="center" wrapText="1"/>
      <protection/>
    </xf>
    <xf numFmtId="172" fontId="60" fillId="0" borderId="13" xfId="0" applyNumberFormat="1" applyFont="1" applyFill="1" applyBorder="1" applyAlignment="1">
      <alignment horizontal="center" vertical="center"/>
    </xf>
    <xf numFmtId="2" fontId="63" fillId="34" borderId="13" xfId="0" applyNumberFormat="1" applyFont="1" applyFill="1" applyBorder="1" applyAlignment="1" applyProtection="1">
      <alignment horizontal="center" vertical="center" wrapText="1"/>
      <protection/>
    </xf>
    <xf numFmtId="166" fontId="24" fillId="34" borderId="13" xfId="0" applyNumberFormat="1" applyFont="1" applyFill="1" applyBorder="1" applyAlignment="1" applyProtection="1">
      <alignment horizontal="right" vertical="center" wrapText="1"/>
      <protection/>
    </xf>
    <xf numFmtId="172" fontId="57" fillId="0" borderId="13" xfId="0" applyNumberFormat="1" applyFont="1" applyFill="1" applyBorder="1" applyAlignment="1">
      <alignment horizontal="right" vertical="center"/>
    </xf>
    <xf numFmtId="0" fontId="57" fillId="0" borderId="17" xfId="0" applyFont="1" applyBorder="1" applyAlignment="1">
      <alignment horizontal="center"/>
    </xf>
    <xf numFmtId="49" fontId="24" fillId="33" borderId="23" xfId="0" applyNumberFormat="1" applyFont="1" applyFill="1" applyBorder="1" applyAlignment="1">
      <alignment horizontal="center" vertical="center" wrapText="1"/>
    </xf>
    <xf numFmtId="0" fontId="30" fillId="38" borderId="13" xfId="0" applyFont="1" applyFill="1" applyBorder="1" applyAlignment="1" applyProtection="1">
      <alignment horizontal="center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17" xfId="0" applyFont="1" applyFill="1" applyBorder="1" applyAlignment="1" applyProtection="1">
      <alignment horizontal="center" wrapText="1"/>
      <protection locked="0"/>
    </xf>
    <xf numFmtId="0" fontId="37" fillId="20" borderId="24" xfId="0" applyFont="1" applyFill="1" applyBorder="1" applyAlignment="1">
      <alignment horizontal="center" vertical="center" wrapText="1"/>
    </xf>
    <xf numFmtId="0" fontId="37" fillId="20" borderId="25" xfId="0" applyFont="1" applyFill="1" applyBorder="1" applyAlignment="1">
      <alignment horizontal="center" vertical="center" wrapText="1"/>
    </xf>
    <xf numFmtId="0" fontId="64" fillId="20" borderId="26" xfId="0" applyFont="1" applyFill="1" applyBorder="1" applyAlignment="1">
      <alignment horizontal="center" vertical="center"/>
    </xf>
    <xf numFmtId="0" fontId="64" fillId="20" borderId="27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 wrapText="1"/>
    </xf>
    <xf numFmtId="0" fontId="39" fillId="20" borderId="29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29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172" fontId="24" fillId="34" borderId="13" xfId="0" applyNumberFormat="1" applyFont="1" applyFill="1" applyBorder="1" applyAlignment="1" applyProtection="1">
      <alignment horizontal="right" vertical="center" wrapText="1"/>
      <protection/>
    </xf>
    <xf numFmtId="172" fontId="26" fillId="34" borderId="13" xfId="0" applyNumberFormat="1" applyFont="1" applyFill="1" applyBorder="1" applyAlignment="1" applyProtection="1">
      <alignment vertical="center" wrapText="1"/>
      <protection/>
    </xf>
    <xf numFmtId="0" fontId="24" fillId="33" borderId="23" xfId="0" applyFont="1" applyFill="1" applyBorder="1" applyAlignment="1">
      <alignment horizontal="center" vertical="top" wrapText="1"/>
    </xf>
    <xf numFmtId="172" fontId="57" fillId="0" borderId="13" xfId="0" applyNumberFormat="1" applyFont="1" applyFill="1" applyBorder="1" applyAlignment="1">
      <alignment vertical="center"/>
    </xf>
    <xf numFmtId="172" fontId="24" fillId="34" borderId="13" xfId="0" applyNumberFormat="1" applyFont="1" applyFill="1" applyBorder="1" applyAlignment="1" applyProtection="1">
      <alignment vertical="center" wrapText="1"/>
      <protection/>
    </xf>
    <xf numFmtId="172" fontId="60" fillId="0" borderId="13" xfId="0" applyNumberFormat="1" applyFont="1" applyFill="1" applyBorder="1" applyAlignment="1">
      <alignment horizontal="right"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6" fillId="33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37" fillId="20" borderId="28" xfId="0" applyFont="1" applyFill="1" applyBorder="1" applyAlignment="1">
      <alignment horizontal="left" vertical="center" wrapText="1"/>
    </xf>
    <xf numFmtId="0" fontId="37" fillId="20" borderId="29" xfId="0" applyFont="1" applyFill="1" applyBorder="1" applyAlignment="1">
      <alignment horizontal="left" vertical="center" wrapText="1"/>
    </xf>
    <xf numFmtId="0" fontId="30" fillId="37" borderId="22" xfId="0" applyFont="1" applyFill="1" applyBorder="1" applyAlignment="1">
      <alignment horizontal="center" vertical="center" wrapText="1"/>
    </xf>
    <xf numFmtId="0" fontId="30" fillId="37" borderId="1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70" zoomScaleNormal="70" zoomScalePageLayoutView="0" workbookViewId="0" topLeftCell="A103">
      <selection activeCell="F62" sqref="F62:I62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129" t="s">
        <v>98</v>
      </c>
      <c r="B1" s="130"/>
      <c r="C1" s="1"/>
      <c r="D1" s="127"/>
      <c r="E1" s="128"/>
      <c r="I1" s="105" t="s">
        <v>29</v>
      </c>
      <c r="J1" s="106"/>
    </row>
    <row r="2" spans="1:10" s="2" customFormat="1" ht="45" customHeight="1" thickBot="1">
      <c r="A2" s="117" t="s">
        <v>25</v>
      </c>
      <c r="B2" s="117"/>
      <c r="C2" s="53"/>
      <c r="D2" s="53"/>
      <c r="E2" s="3"/>
      <c r="I2" s="107" t="s">
        <v>54</v>
      </c>
      <c r="J2" s="108"/>
    </row>
    <row r="3" spans="1:6" s="2" customFormat="1" ht="65.25" customHeight="1" thickBot="1">
      <c r="A3" s="4"/>
      <c r="B3" s="4"/>
      <c r="C3" s="4"/>
      <c r="E3" s="109" t="s">
        <v>95</v>
      </c>
      <c r="F3" s="110"/>
    </row>
    <row r="4" spans="1:5" s="2" customFormat="1" ht="33.75" customHeight="1" thickBot="1">
      <c r="A4" s="125"/>
      <c r="B4" s="126"/>
      <c r="C4" s="126"/>
      <c r="D4" s="126"/>
      <c r="E4" s="5"/>
    </row>
    <row r="5" spans="1:10" s="2" customFormat="1" ht="30" customHeight="1" thickBot="1">
      <c r="A5" s="6" t="s">
        <v>26</v>
      </c>
      <c r="B5" s="111"/>
      <c r="C5" s="112"/>
      <c r="D5" s="112"/>
      <c r="E5" s="112"/>
      <c r="F5" s="112"/>
      <c r="G5" s="112"/>
      <c r="H5" s="112"/>
      <c r="I5" s="112"/>
      <c r="J5" s="113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27</v>
      </c>
      <c r="B7" s="114"/>
      <c r="C7" s="115"/>
      <c r="D7" s="115"/>
      <c r="E7" s="115"/>
      <c r="F7" s="115"/>
      <c r="G7" s="115"/>
      <c r="H7" s="115"/>
      <c r="I7" s="115"/>
      <c r="J7" s="116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28</v>
      </c>
      <c r="B9" s="114"/>
      <c r="C9" s="115"/>
      <c r="D9" s="115"/>
      <c r="E9" s="115"/>
      <c r="F9" s="115"/>
      <c r="G9" s="115"/>
      <c r="H9" s="115"/>
      <c r="I9" s="115"/>
      <c r="J9" s="116"/>
    </row>
    <row r="10" spans="1:10" s="2" customFormat="1" ht="40.5" customHeight="1" thickBot="1">
      <c r="A10" s="124"/>
      <c r="B10" s="124"/>
      <c r="C10" s="124"/>
      <c r="D10" s="124"/>
      <c r="E10" s="124"/>
      <c r="F10" s="9"/>
      <c r="G10" s="9"/>
      <c r="H10" s="9"/>
      <c r="I10" s="9"/>
      <c r="J10" s="9"/>
    </row>
    <row r="11" spans="3:10" s="2" customFormat="1" ht="40.5" customHeight="1">
      <c r="C11" s="85" t="s">
        <v>30</v>
      </c>
      <c r="D11" s="86"/>
      <c r="E11" s="86"/>
      <c r="F11" s="86"/>
      <c r="G11" s="87"/>
      <c r="J11" s="12"/>
    </row>
    <row r="12" spans="3:10" s="2" customFormat="1" ht="40.5" customHeight="1">
      <c r="C12" s="131" t="s">
        <v>58</v>
      </c>
      <c r="D12" s="132"/>
      <c r="E12" s="132"/>
      <c r="F12" s="49" t="s">
        <v>59</v>
      </c>
      <c r="G12" s="50" t="s">
        <v>60</v>
      </c>
      <c r="J12" s="12"/>
    </row>
    <row r="13" spans="3:10" s="2" customFormat="1" ht="25.5" customHeight="1">
      <c r="C13" s="133" t="s">
        <v>96</v>
      </c>
      <c r="D13" s="134"/>
      <c r="E13" s="134"/>
      <c r="F13" s="81"/>
      <c r="G13" s="41"/>
      <c r="J13" s="12"/>
    </row>
    <row r="14" spans="3:10" s="2" customFormat="1" ht="25.5" customHeight="1">
      <c r="C14" s="91" t="s">
        <v>99</v>
      </c>
      <c r="D14" s="92"/>
      <c r="E14" s="92"/>
      <c r="F14" s="37"/>
      <c r="G14" s="38"/>
      <c r="J14" s="12"/>
    </row>
    <row r="15" spans="3:10" s="2" customFormat="1" ht="25.5" customHeight="1">
      <c r="C15" s="91" t="s">
        <v>31</v>
      </c>
      <c r="D15" s="92"/>
      <c r="E15" s="92"/>
      <c r="F15" s="37"/>
      <c r="G15" s="38"/>
      <c r="J15" s="12"/>
    </row>
    <row r="16" spans="3:10" s="2" customFormat="1" ht="25.5" customHeight="1">
      <c r="C16" s="91" t="s">
        <v>32</v>
      </c>
      <c r="D16" s="92"/>
      <c r="E16" s="92"/>
      <c r="F16" s="37"/>
      <c r="G16" s="38"/>
      <c r="J16" s="12"/>
    </row>
    <row r="17" spans="3:10" s="2" customFormat="1" ht="25.5" customHeight="1">
      <c r="C17" s="91" t="s">
        <v>33</v>
      </c>
      <c r="D17" s="92"/>
      <c r="E17" s="92"/>
      <c r="F17" s="37"/>
      <c r="G17" s="38"/>
      <c r="J17" s="12"/>
    </row>
    <row r="18" spans="3:10" s="2" customFormat="1" ht="25.5" customHeight="1">
      <c r="C18" s="91" t="s">
        <v>34</v>
      </c>
      <c r="D18" s="92"/>
      <c r="E18" s="92"/>
      <c r="F18" s="37"/>
      <c r="G18" s="38"/>
      <c r="J18" s="12"/>
    </row>
    <row r="19" spans="3:10" s="2" customFormat="1" ht="25.5" customHeight="1">
      <c r="C19" s="91" t="s">
        <v>35</v>
      </c>
      <c r="D19" s="92"/>
      <c r="E19" s="92"/>
      <c r="F19" s="37"/>
      <c r="G19" s="38"/>
      <c r="J19" s="12"/>
    </row>
    <row r="20" spans="3:10" s="2" customFormat="1" ht="25.5" customHeight="1">
      <c r="C20" s="91" t="s">
        <v>36</v>
      </c>
      <c r="D20" s="92"/>
      <c r="E20" s="92"/>
      <c r="F20" s="37"/>
      <c r="G20" s="38"/>
      <c r="J20" s="12"/>
    </row>
    <row r="21" spans="3:10" s="2" customFormat="1" ht="25.5" customHeight="1">
      <c r="C21" s="91" t="s">
        <v>37</v>
      </c>
      <c r="D21" s="92"/>
      <c r="E21" s="92"/>
      <c r="F21" s="37"/>
      <c r="G21" s="38"/>
      <c r="J21" s="12"/>
    </row>
    <row r="22" spans="3:10" s="2" customFormat="1" ht="25.5" customHeight="1">
      <c r="C22" s="91" t="s">
        <v>38</v>
      </c>
      <c r="D22" s="92"/>
      <c r="E22" s="92"/>
      <c r="F22" s="37"/>
      <c r="G22" s="38"/>
      <c r="J22" s="12"/>
    </row>
    <row r="23" spans="3:10" s="2" customFormat="1" ht="25.5" customHeight="1">
      <c r="C23" s="91" t="s">
        <v>39</v>
      </c>
      <c r="D23" s="92"/>
      <c r="E23" s="92"/>
      <c r="F23" s="37"/>
      <c r="G23" s="38"/>
      <c r="J23" s="12"/>
    </row>
    <row r="24" spans="3:10" s="2" customFormat="1" ht="39" customHeight="1" thickBot="1">
      <c r="C24" s="83" t="s">
        <v>40</v>
      </c>
      <c r="D24" s="84"/>
      <c r="E24" s="84"/>
      <c r="F24" s="39">
        <f>SUM(F13:F23)</f>
        <v>0</v>
      </c>
      <c r="G24" s="40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90" t="s">
        <v>67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 s="2" customFormat="1" ht="51.75" customHeight="1">
      <c r="A27" s="54" t="s">
        <v>0</v>
      </c>
      <c r="B27" s="102" t="s">
        <v>62</v>
      </c>
      <c r="C27" s="102"/>
      <c r="D27" s="102"/>
      <c r="E27" s="102"/>
      <c r="F27" s="102" t="s">
        <v>63</v>
      </c>
      <c r="G27" s="102"/>
      <c r="H27" s="102"/>
      <c r="I27" s="102"/>
      <c r="J27" s="55" t="s">
        <v>61</v>
      </c>
    </row>
    <row r="28" spans="1:10" s="2" customFormat="1" ht="70.5" customHeight="1">
      <c r="A28" s="56" t="s">
        <v>64</v>
      </c>
      <c r="B28" s="15" t="s">
        <v>95</v>
      </c>
      <c r="C28" s="15" t="s">
        <v>52</v>
      </c>
      <c r="D28" s="97" t="s">
        <v>53</v>
      </c>
      <c r="E28" s="97"/>
      <c r="F28" s="82" t="s">
        <v>95</v>
      </c>
      <c r="G28" s="15" t="s">
        <v>52</v>
      </c>
      <c r="H28" s="97" t="s">
        <v>53</v>
      </c>
      <c r="I28" s="97"/>
      <c r="J28" s="15" t="s">
        <v>53</v>
      </c>
    </row>
    <row r="29" spans="1:10" s="2" customFormat="1" ht="40.5" customHeight="1">
      <c r="A29" s="57" t="s">
        <v>71</v>
      </c>
      <c r="B29" s="58">
        <f>SUM(D29*0.3436)</f>
        <v>0</v>
      </c>
      <c r="C29" s="59">
        <f>SUM(D29-B29)</f>
        <v>0</v>
      </c>
      <c r="D29" s="123"/>
      <c r="E29" s="123"/>
      <c r="F29" s="60">
        <f>H29*0.328</f>
        <v>0</v>
      </c>
      <c r="G29" s="60">
        <f>SUM(H29-F29)</f>
        <v>0</v>
      </c>
      <c r="H29" s="93"/>
      <c r="I29" s="93"/>
      <c r="J29" s="43">
        <f aca="true" t="shared" si="0" ref="J29:J34">D29-H29</f>
        <v>0</v>
      </c>
    </row>
    <row r="30" spans="1:10" s="2" customFormat="1" ht="40.5" customHeight="1">
      <c r="A30" s="57" t="s">
        <v>1</v>
      </c>
      <c r="B30" s="58"/>
      <c r="C30" s="59"/>
      <c r="D30" s="123">
        <f>B30+C30</f>
        <v>0</v>
      </c>
      <c r="E30" s="123"/>
      <c r="F30" s="60"/>
      <c r="G30" s="60"/>
      <c r="H30" s="93">
        <f>F30+G30</f>
        <v>0</v>
      </c>
      <c r="I30" s="93"/>
      <c r="J30" s="43">
        <f t="shared" si="0"/>
        <v>0</v>
      </c>
    </row>
    <row r="31" spans="1:10" s="2" customFormat="1" ht="40.5" customHeight="1">
      <c r="A31" s="57" t="s">
        <v>2</v>
      </c>
      <c r="B31" s="58"/>
      <c r="C31" s="59"/>
      <c r="D31" s="123">
        <f>B31+C31</f>
        <v>0</v>
      </c>
      <c r="E31" s="123"/>
      <c r="F31" s="60"/>
      <c r="G31" s="60"/>
      <c r="H31" s="93">
        <f>F31+G31</f>
        <v>0</v>
      </c>
      <c r="I31" s="93"/>
      <c r="J31" s="43">
        <f t="shared" si="0"/>
        <v>0</v>
      </c>
    </row>
    <row r="32" spans="1:10" s="2" customFormat="1" ht="40.5" customHeight="1">
      <c r="A32" s="57" t="s">
        <v>3</v>
      </c>
      <c r="B32" s="58"/>
      <c r="C32" s="59"/>
      <c r="D32" s="123">
        <f>B32+C32</f>
        <v>0</v>
      </c>
      <c r="E32" s="123"/>
      <c r="F32" s="60"/>
      <c r="G32" s="60"/>
      <c r="H32" s="93">
        <f>F32+G32</f>
        <v>0</v>
      </c>
      <c r="I32" s="93"/>
      <c r="J32" s="43">
        <f t="shared" si="0"/>
        <v>0</v>
      </c>
    </row>
    <row r="33" spans="1:10" s="2" customFormat="1" ht="40.5" customHeight="1">
      <c r="A33" s="57" t="s">
        <v>4</v>
      </c>
      <c r="B33" s="58"/>
      <c r="C33" s="59"/>
      <c r="D33" s="123">
        <f>B33+C33</f>
        <v>0</v>
      </c>
      <c r="E33" s="123"/>
      <c r="F33" s="60"/>
      <c r="G33" s="60"/>
      <c r="H33" s="93">
        <f>F33+G33</f>
        <v>0</v>
      </c>
      <c r="I33" s="93"/>
      <c r="J33" s="43">
        <f t="shared" si="0"/>
        <v>0</v>
      </c>
    </row>
    <row r="34" spans="1:10" s="2" customFormat="1" ht="40.5" customHeight="1">
      <c r="A34" s="61" t="s">
        <v>5</v>
      </c>
      <c r="B34" s="42">
        <f>B29+B30+B31+B32+B33</f>
        <v>0</v>
      </c>
      <c r="C34" s="62">
        <f>C29+C30+C31+C32+C33</f>
        <v>0</v>
      </c>
      <c r="D34" s="98">
        <f>SUM(D29:E33)</f>
        <v>0</v>
      </c>
      <c r="E34" s="98"/>
      <c r="F34" s="62">
        <f>SUM(F29:F33)</f>
        <v>0</v>
      </c>
      <c r="G34" s="62">
        <f>SUM(G29:G33)</f>
        <v>0</v>
      </c>
      <c r="H34" s="95">
        <f>SUM(H29:I33)</f>
        <v>0</v>
      </c>
      <c r="I34" s="95"/>
      <c r="J34" s="63">
        <f t="shared" si="0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4" t="s">
        <v>0</v>
      </c>
      <c r="B36" s="102" t="s">
        <v>62</v>
      </c>
      <c r="C36" s="102"/>
      <c r="D36" s="102"/>
      <c r="E36" s="102"/>
      <c r="F36" s="102" t="s">
        <v>63</v>
      </c>
      <c r="G36" s="102"/>
      <c r="H36" s="102"/>
      <c r="I36" s="102"/>
      <c r="J36" s="55" t="s">
        <v>61</v>
      </c>
    </row>
    <row r="37" spans="1:10" s="2" customFormat="1" ht="64.5" customHeight="1">
      <c r="A37" s="56" t="s">
        <v>65</v>
      </c>
      <c r="B37" s="80" t="s">
        <v>97</v>
      </c>
      <c r="C37" s="15" t="s">
        <v>52</v>
      </c>
      <c r="D37" s="97" t="s">
        <v>53</v>
      </c>
      <c r="E37" s="97"/>
      <c r="F37" s="82" t="s">
        <v>97</v>
      </c>
      <c r="G37" s="15" t="s">
        <v>52</v>
      </c>
      <c r="H37" s="97" t="s">
        <v>53</v>
      </c>
      <c r="I37" s="97"/>
      <c r="J37" s="15" t="s">
        <v>53</v>
      </c>
    </row>
    <row r="38" spans="1:10" s="2" customFormat="1" ht="40.5" customHeight="1">
      <c r="A38" s="57" t="s">
        <v>6</v>
      </c>
      <c r="B38" s="64"/>
      <c r="C38" s="65"/>
      <c r="D38" s="96">
        <f>B38+C38</f>
        <v>0</v>
      </c>
      <c r="E38" s="96"/>
      <c r="F38" s="64"/>
      <c r="G38" s="65"/>
      <c r="H38" s="96">
        <f>F38+G38</f>
        <v>0</v>
      </c>
      <c r="I38" s="96"/>
      <c r="J38" s="43">
        <f aca="true" t="shared" si="1" ref="J38:J43">D38-H38</f>
        <v>0</v>
      </c>
    </row>
    <row r="39" spans="1:10" s="2" customFormat="1" ht="40.5" customHeight="1">
      <c r="A39" s="57" t="s">
        <v>7</v>
      </c>
      <c r="B39" s="64"/>
      <c r="C39" s="65"/>
      <c r="D39" s="96">
        <f>B39+C39</f>
        <v>0</v>
      </c>
      <c r="E39" s="96"/>
      <c r="F39" s="64"/>
      <c r="G39" s="65"/>
      <c r="H39" s="96">
        <f>F39+G39</f>
        <v>0</v>
      </c>
      <c r="I39" s="96"/>
      <c r="J39" s="43">
        <f t="shared" si="1"/>
        <v>0</v>
      </c>
    </row>
    <row r="40" spans="1:10" s="2" customFormat="1" ht="40.5" customHeight="1">
      <c r="A40" s="57" t="s">
        <v>8</v>
      </c>
      <c r="B40" s="64"/>
      <c r="C40" s="65"/>
      <c r="D40" s="96">
        <f>B40+C40</f>
        <v>0</v>
      </c>
      <c r="E40" s="96"/>
      <c r="F40" s="64"/>
      <c r="G40" s="65"/>
      <c r="H40" s="96">
        <f>F40+G40</f>
        <v>0</v>
      </c>
      <c r="I40" s="96"/>
      <c r="J40" s="43">
        <f t="shared" si="1"/>
        <v>0</v>
      </c>
    </row>
    <row r="41" spans="1:10" s="2" customFormat="1" ht="40.5" customHeight="1">
      <c r="A41" s="57" t="s">
        <v>9</v>
      </c>
      <c r="B41" s="64"/>
      <c r="C41" s="65"/>
      <c r="D41" s="96">
        <f>B41+C41</f>
        <v>0</v>
      </c>
      <c r="E41" s="96"/>
      <c r="F41" s="64"/>
      <c r="G41" s="65"/>
      <c r="H41" s="96">
        <f>F41+G41</f>
        <v>0</v>
      </c>
      <c r="I41" s="96"/>
      <c r="J41" s="43">
        <f t="shared" si="1"/>
        <v>0</v>
      </c>
    </row>
    <row r="42" spans="1:10" s="2" customFormat="1" ht="40.5" customHeight="1">
      <c r="A42" s="57" t="s">
        <v>10</v>
      </c>
      <c r="B42" s="64"/>
      <c r="C42" s="65"/>
      <c r="D42" s="96">
        <f>B42+C42</f>
        <v>0</v>
      </c>
      <c r="E42" s="96"/>
      <c r="F42" s="64"/>
      <c r="G42" s="65"/>
      <c r="H42" s="96">
        <f>F42+G42</f>
        <v>0</v>
      </c>
      <c r="I42" s="96"/>
      <c r="J42" s="43">
        <f t="shared" si="1"/>
        <v>0</v>
      </c>
    </row>
    <row r="43" spans="1:10" s="2" customFormat="1" ht="40.5" customHeight="1">
      <c r="A43" s="66" t="s">
        <v>11</v>
      </c>
      <c r="B43" s="42">
        <f>B38+B39+B40+B41+B42</f>
        <v>0</v>
      </c>
      <c r="C43" s="62">
        <f>C38+C39+C40+C41+C42</f>
        <v>0</v>
      </c>
      <c r="D43" s="98">
        <f>SUM(D38:D42)</f>
        <v>0</v>
      </c>
      <c r="E43" s="98"/>
      <c r="F43" s="42">
        <f>F38+F39+F40+F41+F42</f>
        <v>0</v>
      </c>
      <c r="G43" s="62">
        <f>G38+G39+G40+G41+G42</f>
        <v>0</v>
      </c>
      <c r="H43" s="98">
        <f>SUM(H38:H42)</f>
        <v>0</v>
      </c>
      <c r="I43" s="98"/>
      <c r="J43" s="63">
        <f t="shared" si="1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4" t="s">
        <v>0</v>
      </c>
      <c r="B45" s="102" t="s">
        <v>62</v>
      </c>
      <c r="C45" s="102"/>
      <c r="D45" s="102"/>
      <c r="E45" s="102"/>
      <c r="F45" s="102" t="s">
        <v>63</v>
      </c>
      <c r="G45" s="102"/>
      <c r="H45" s="102"/>
      <c r="I45" s="102"/>
      <c r="J45" s="55" t="s">
        <v>61</v>
      </c>
    </row>
    <row r="46" spans="1:10" s="2" customFormat="1" ht="52.5" customHeight="1">
      <c r="A46" s="56" t="s">
        <v>55</v>
      </c>
      <c r="B46" s="82" t="s">
        <v>95</v>
      </c>
      <c r="C46" s="15" t="s">
        <v>52</v>
      </c>
      <c r="D46" s="103" t="s">
        <v>53</v>
      </c>
      <c r="E46" s="103"/>
      <c r="F46" s="82" t="s">
        <v>95</v>
      </c>
      <c r="G46" s="15" t="s">
        <v>52</v>
      </c>
      <c r="H46" s="103" t="s">
        <v>53</v>
      </c>
      <c r="I46" s="103"/>
      <c r="J46" s="15" t="s">
        <v>53</v>
      </c>
    </row>
    <row r="47" spans="1:10" s="2" customFormat="1" ht="40.5" customHeight="1">
      <c r="A47" s="57" t="s">
        <v>72</v>
      </c>
      <c r="B47" s="64">
        <f>D47*0.3436</f>
        <v>0</v>
      </c>
      <c r="C47" s="64">
        <f>SUM(D47-B47)</f>
        <v>0</v>
      </c>
      <c r="D47" s="99"/>
      <c r="E47" s="99"/>
      <c r="F47" s="64"/>
      <c r="G47" s="64">
        <f>SUM(H47-F47)</f>
        <v>0</v>
      </c>
      <c r="H47" s="99"/>
      <c r="I47" s="99"/>
      <c r="J47" s="45">
        <f>SUM(H47-D47)</f>
        <v>0</v>
      </c>
    </row>
    <row r="48" spans="1:10" s="2" customFormat="1" ht="40.5" customHeight="1">
      <c r="A48" s="57" t="s">
        <v>73</v>
      </c>
      <c r="B48" s="64"/>
      <c r="C48" s="64"/>
      <c r="D48" s="99">
        <f>B48+C48</f>
        <v>0</v>
      </c>
      <c r="E48" s="99"/>
      <c r="F48" s="64"/>
      <c r="G48" s="64"/>
      <c r="H48" s="99">
        <f>F48+G48</f>
        <v>0</v>
      </c>
      <c r="I48" s="99"/>
      <c r="J48" s="45">
        <f>D48-H48</f>
        <v>0</v>
      </c>
    </row>
    <row r="49" spans="1:10" s="2" customFormat="1" ht="40.5" customHeight="1">
      <c r="A49" s="57" t="s">
        <v>12</v>
      </c>
      <c r="B49" s="64"/>
      <c r="C49" s="64"/>
      <c r="D49" s="99">
        <f>B49+C49</f>
        <v>0</v>
      </c>
      <c r="E49" s="99"/>
      <c r="F49" s="64"/>
      <c r="G49" s="64"/>
      <c r="H49" s="99">
        <f>F49+G49</f>
        <v>0</v>
      </c>
      <c r="I49" s="99"/>
      <c r="J49" s="45">
        <f>D49-H49</f>
        <v>0</v>
      </c>
    </row>
    <row r="50" spans="1:10" s="2" customFormat="1" ht="40.5" customHeight="1">
      <c r="A50" s="57" t="s">
        <v>13</v>
      </c>
      <c r="B50" s="64"/>
      <c r="C50" s="64"/>
      <c r="D50" s="99">
        <f>B50+C50</f>
        <v>0</v>
      </c>
      <c r="E50" s="99"/>
      <c r="F50" s="64"/>
      <c r="G50" s="64"/>
      <c r="H50" s="99">
        <f>F50+G50</f>
        <v>0</v>
      </c>
      <c r="I50" s="99"/>
      <c r="J50" s="45">
        <f>D50-H50</f>
        <v>0</v>
      </c>
    </row>
    <row r="51" spans="1:10" s="2" customFormat="1" ht="40.5" customHeight="1">
      <c r="A51" s="57" t="s">
        <v>14</v>
      </c>
      <c r="B51" s="64"/>
      <c r="C51" s="64"/>
      <c r="D51" s="99">
        <f>B51+C51</f>
        <v>0</v>
      </c>
      <c r="E51" s="99"/>
      <c r="F51" s="64"/>
      <c r="G51" s="64"/>
      <c r="H51" s="99">
        <f>F51+G51</f>
        <v>0</v>
      </c>
      <c r="I51" s="99"/>
      <c r="J51" s="45">
        <f>D51-H51</f>
        <v>0</v>
      </c>
    </row>
    <row r="52" spans="1:10" s="2" customFormat="1" ht="40.5" customHeight="1">
      <c r="A52" s="66" t="s">
        <v>11</v>
      </c>
      <c r="B52" s="42">
        <f>SUM(B47:B51)</f>
        <v>0</v>
      </c>
      <c r="C52" s="42">
        <f>SUM(C47:C51)</f>
        <v>0</v>
      </c>
      <c r="D52" s="118">
        <f>SUM(D47:E51)</f>
        <v>0</v>
      </c>
      <c r="E52" s="118"/>
      <c r="F52" s="42">
        <f>SUM(F47:F51)</f>
        <v>0</v>
      </c>
      <c r="G52" s="42">
        <f>SUM(G47:G51)</f>
        <v>0</v>
      </c>
      <c r="H52" s="118">
        <f>SUM(H47:I51)</f>
        <v>0</v>
      </c>
      <c r="I52" s="118"/>
      <c r="J52" s="42">
        <f>SUM(J47:J51)</f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4" t="s">
        <v>0</v>
      </c>
      <c r="B54" s="102" t="s">
        <v>62</v>
      </c>
      <c r="C54" s="102"/>
      <c r="D54" s="102"/>
      <c r="E54" s="102"/>
      <c r="F54" s="102" t="s">
        <v>63</v>
      </c>
      <c r="G54" s="102"/>
      <c r="H54" s="102"/>
      <c r="I54" s="102"/>
      <c r="J54" s="55" t="s">
        <v>61</v>
      </c>
    </row>
    <row r="55" spans="1:10" s="2" customFormat="1" ht="49.5" customHeight="1">
      <c r="A55" s="56" t="s">
        <v>56</v>
      </c>
      <c r="B55" s="82" t="s">
        <v>95</v>
      </c>
      <c r="C55" s="15" t="s">
        <v>52</v>
      </c>
      <c r="D55" s="103" t="s">
        <v>53</v>
      </c>
      <c r="E55" s="103"/>
      <c r="F55" s="82" t="s">
        <v>95</v>
      </c>
      <c r="G55" s="15" t="s">
        <v>52</v>
      </c>
      <c r="H55" s="103" t="s">
        <v>53</v>
      </c>
      <c r="I55" s="103"/>
      <c r="J55" s="15" t="s">
        <v>53</v>
      </c>
    </row>
    <row r="56" spans="1:10" s="2" customFormat="1" ht="40.5" customHeight="1">
      <c r="A56" s="57" t="s">
        <v>41</v>
      </c>
      <c r="B56" s="67">
        <f>D56*0.3436</f>
        <v>0</v>
      </c>
      <c r="C56" s="64"/>
      <c r="D56" s="99"/>
      <c r="E56" s="99"/>
      <c r="F56" s="67">
        <f>H56*0.328</f>
        <v>0</v>
      </c>
      <c r="G56" s="64">
        <f>H56-F56</f>
        <v>0</v>
      </c>
      <c r="H56" s="99"/>
      <c r="I56" s="99"/>
      <c r="J56" s="45">
        <f>SUM(H56-D56)</f>
        <v>0</v>
      </c>
    </row>
    <row r="57" spans="1:10" s="2" customFormat="1" ht="40.5" customHeight="1">
      <c r="A57" s="57" t="s">
        <v>42</v>
      </c>
      <c r="B57" s="67"/>
      <c r="C57" s="64"/>
      <c r="D57" s="99">
        <f>B57+C57</f>
        <v>0</v>
      </c>
      <c r="E57" s="99"/>
      <c r="F57" s="67">
        <f>H57*0.328</f>
        <v>0</v>
      </c>
      <c r="G57" s="64">
        <f>H57-F57</f>
        <v>0</v>
      </c>
      <c r="H57" s="99">
        <v>0</v>
      </c>
      <c r="I57" s="99"/>
      <c r="J57" s="45">
        <f>D57-H57</f>
        <v>0</v>
      </c>
    </row>
    <row r="58" spans="1:10" s="2" customFormat="1" ht="40.5" customHeight="1">
      <c r="A58" s="57" t="s">
        <v>15</v>
      </c>
      <c r="B58" s="67"/>
      <c r="C58" s="64"/>
      <c r="D58" s="99">
        <f>B58+C58</f>
        <v>0</v>
      </c>
      <c r="E58" s="99"/>
      <c r="F58" s="67">
        <f>H58*0.328</f>
        <v>0</v>
      </c>
      <c r="G58" s="64">
        <f>H58-F58</f>
        <v>0</v>
      </c>
      <c r="H58" s="99">
        <v>0</v>
      </c>
      <c r="I58" s="99"/>
      <c r="J58" s="45">
        <f>D58-H58</f>
        <v>0</v>
      </c>
    </row>
    <row r="59" spans="1:10" s="2" customFormat="1" ht="40.5" customHeight="1">
      <c r="A59" s="57" t="s">
        <v>16</v>
      </c>
      <c r="B59" s="67"/>
      <c r="C59" s="64"/>
      <c r="D59" s="99">
        <f>B59+C59</f>
        <v>0</v>
      </c>
      <c r="E59" s="99"/>
      <c r="F59" s="67">
        <f>H59*0.328</f>
        <v>0</v>
      </c>
      <c r="G59" s="64">
        <f>H59-F59</f>
        <v>0</v>
      </c>
      <c r="H59" s="99">
        <v>0</v>
      </c>
      <c r="I59" s="99"/>
      <c r="J59" s="45">
        <f>D59-H59</f>
        <v>0</v>
      </c>
    </row>
    <row r="60" spans="1:10" s="2" customFormat="1" ht="40.5" customHeight="1">
      <c r="A60" s="66" t="s">
        <v>11</v>
      </c>
      <c r="B60" s="68">
        <f>SUM(B56:B59)</f>
        <v>0</v>
      </c>
      <c r="C60" s="42">
        <f>D60-B60</f>
        <v>0</v>
      </c>
      <c r="D60" s="118">
        <f>SUM(D56:E59)</f>
        <v>0</v>
      </c>
      <c r="E60" s="118"/>
      <c r="F60" s="68">
        <f>SUM(F56:F59)</f>
        <v>0</v>
      </c>
      <c r="G60" s="42">
        <f>SUM(G56:G59)</f>
        <v>0</v>
      </c>
      <c r="H60" s="118">
        <f>SUM(H56:I59)</f>
        <v>0</v>
      </c>
      <c r="I60" s="118"/>
      <c r="J60" s="42">
        <f>SUM(J56:J59)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4" t="s">
        <v>0</v>
      </c>
      <c r="B62" s="102" t="s">
        <v>62</v>
      </c>
      <c r="C62" s="102"/>
      <c r="D62" s="102"/>
      <c r="E62" s="102"/>
      <c r="F62" s="102" t="s">
        <v>63</v>
      </c>
      <c r="G62" s="102"/>
      <c r="H62" s="102"/>
      <c r="I62" s="102"/>
      <c r="J62" s="55" t="s">
        <v>61</v>
      </c>
    </row>
    <row r="63" spans="1:10" s="2" customFormat="1" ht="50.25" customHeight="1">
      <c r="A63" s="69" t="s">
        <v>43</v>
      </c>
      <c r="B63" s="82" t="s">
        <v>95</v>
      </c>
      <c r="C63" s="15" t="s">
        <v>52</v>
      </c>
      <c r="D63" s="103" t="s">
        <v>53</v>
      </c>
      <c r="E63" s="103"/>
      <c r="F63" s="82" t="s">
        <v>95</v>
      </c>
      <c r="G63" s="15" t="s">
        <v>52</v>
      </c>
      <c r="H63" s="103" t="s">
        <v>53</v>
      </c>
      <c r="I63" s="103"/>
      <c r="J63" s="15" t="s">
        <v>53</v>
      </c>
    </row>
    <row r="64" spans="1:10" s="2" customFormat="1" ht="40.5" customHeight="1">
      <c r="A64" s="70" t="s">
        <v>74</v>
      </c>
      <c r="B64" s="71">
        <f>D64*0.3436</f>
        <v>0</v>
      </c>
      <c r="C64" s="71">
        <f>D64-B64</f>
        <v>0</v>
      </c>
      <c r="D64" s="121"/>
      <c r="E64" s="121"/>
      <c r="F64" s="71">
        <f>H64*0.328</f>
        <v>0</v>
      </c>
      <c r="G64" s="71">
        <f>H64-F64</f>
        <v>0</v>
      </c>
      <c r="H64" s="121"/>
      <c r="I64" s="121"/>
      <c r="J64" s="43">
        <f>D64-H64</f>
        <v>0</v>
      </c>
    </row>
    <row r="65" spans="1:10" s="2" customFormat="1" ht="40.5" customHeight="1">
      <c r="A65" s="70" t="s">
        <v>75</v>
      </c>
      <c r="B65" s="71">
        <f>D65*0.3436</f>
        <v>0</v>
      </c>
      <c r="C65" s="71">
        <f>D65-B65</f>
        <v>0</v>
      </c>
      <c r="D65" s="121"/>
      <c r="E65" s="121"/>
      <c r="F65" s="71">
        <f>H65*0.328</f>
        <v>0</v>
      </c>
      <c r="G65" s="71">
        <f>H65-F65</f>
        <v>0</v>
      </c>
      <c r="H65" s="121"/>
      <c r="I65" s="121"/>
      <c r="J65" s="43">
        <f>D65-H65</f>
        <v>0</v>
      </c>
    </row>
    <row r="66" spans="1:10" s="2" customFormat="1" ht="40.5" customHeight="1">
      <c r="A66" s="70" t="s">
        <v>76</v>
      </c>
      <c r="B66" s="71">
        <f>D66*0.3436</f>
        <v>0</v>
      </c>
      <c r="C66" s="71">
        <f>D66-B66</f>
        <v>0</v>
      </c>
      <c r="D66" s="121"/>
      <c r="E66" s="121"/>
      <c r="F66" s="71">
        <f>H66*0.328</f>
        <v>0</v>
      </c>
      <c r="G66" s="71">
        <f>H66-F66</f>
        <v>0</v>
      </c>
      <c r="H66" s="121"/>
      <c r="I66" s="121"/>
      <c r="J66" s="43">
        <f>D66-H66</f>
        <v>0</v>
      </c>
    </row>
    <row r="67" spans="1:10" s="2" customFormat="1" ht="40.5" customHeight="1">
      <c r="A67" s="70" t="s">
        <v>77</v>
      </c>
      <c r="B67" s="71">
        <f>D67*0.3436</f>
        <v>0</v>
      </c>
      <c r="C67" s="71">
        <f>D67-B67</f>
        <v>0</v>
      </c>
      <c r="D67" s="121"/>
      <c r="E67" s="121"/>
      <c r="F67" s="71">
        <f>H67*0.328</f>
        <v>0</v>
      </c>
      <c r="G67" s="71">
        <f>H67-F67</f>
        <v>0</v>
      </c>
      <c r="H67" s="121"/>
      <c r="I67" s="121"/>
      <c r="J67" s="43">
        <f>D67-H67</f>
        <v>0</v>
      </c>
    </row>
    <row r="68" spans="1:10" s="2" customFormat="1" ht="40.5" customHeight="1">
      <c r="A68" s="70" t="s">
        <v>78</v>
      </c>
      <c r="B68" s="71">
        <f>D68*0.3436</f>
        <v>0</v>
      </c>
      <c r="C68" s="71">
        <f>D68-B68</f>
        <v>0</v>
      </c>
      <c r="D68" s="121"/>
      <c r="E68" s="121"/>
      <c r="F68" s="71">
        <f>H68*0.328</f>
        <v>0</v>
      </c>
      <c r="G68" s="71">
        <f>H68-F68</f>
        <v>0</v>
      </c>
      <c r="H68" s="121"/>
      <c r="I68" s="121"/>
      <c r="J68" s="43">
        <f>D68-H68</f>
        <v>0</v>
      </c>
    </row>
    <row r="69" spans="1:10" s="2" customFormat="1" ht="40.5" customHeight="1">
      <c r="A69" s="66" t="s">
        <v>11</v>
      </c>
      <c r="B69" s="44">
        <f>SUM(B64:B68)</f>
        <v>0</v>
      </c>
      <c r="C69" s="44">
        <f>SUM(C64:C68)</f>
        <v>0</v>
      </c>
      <c r="D69" s="119">
        <f>SUM(D64:E68)</f>
        <v>0</v>
      </c>
      <c r="E69" s="119"/>
      <c r="F69" s="44">
        <f>SUM(F64:F68)</f>
        <v>0</v>
      </c>
      <c r="G69" s="44">
        <f>SUM(G64:G68)</f>
        <v>0</v>
      </c>
      <c r="H69" s="119">
        <f>SUM(H64:I68)</f>
        <v>0</v>
      </c>
      <c r="I69" s="119"/>
      <c r="J69" s="44">
        <f>SUM(J64:J68)</f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4" t="s">
        <v>0</v>
      </c>
      <c r="B71" s="102" t="s">
        <v>62</v>
      </c>
      <c r="C71" s="102"/>
      <c r="D71" s="102"/>
      <c r="E71" s="102"/>
      <c r="F71" s="102" t="s">
        <v>63</v>
      </c>
      <c r="G71" s="102"/>
      <c r="H71" s="102"/>
      <c r="I71" s="102"/>
      <c r="J71" s="55" t="s">
        <v>61</v>
      </c>
    </row>
    <row r="72" spans="1:10" s="2" customFormat="1" ht="40.5" customHeight="1">
      <c r="A72" s="69" t="s">
        <v>66</v>
      </c>
      <c r="B72" s="82" t="s">
        <v>95</v>
      </c>
      <c r="C72" s="15" t="s">
        <v>52</v>
      </c>
      <c r="D72" s="103" t="s">
        <v>53</v>
      </c>
      <c r="E72" s="103"/>
      <c r="F72" s="82" t="s">
        <v>95</v>
      </c>
      <c r="G72" s="15" t="s">
        <v>52</v>
      </c>
      <c r="H72" s="103" t="s">
        <v>53</v>
      </c>
      <c r="I72" s="103"/>
      <c r="J72" s="72" t="s">
        <v>53</v>
      </c>
    </row>
    <row r="73" spans="1:10" s="2" customFormat="1" ht="40.5" customHeight="1">
      <c r="A73" s="57" t="s">
        <v>79</v>
      </c>
      <c r="B73" s="64">
        <f>D73*0.3436</f>
        <v>0</v>
      </c>
      <c r="C73" s="64">
        <f>D73-B73</f>
        <v>0</v>
      </c>
      <c r="D73" s="99"/>
      <c r="E73" s="99"/>
      <c r="F73" s="64">
        <f>H73*0.38</f>
        <v>0</v>
      </c>
      <c r="G73" s="64">
        <f>H73-F73</f>
        <v>0</v>
      </c>
      <c r="H73" s="99"/>
      <c r="I73" s="99"/>
      <c r="J73" s="45">
        <f aca="true" t="shared" si="2" ref="J73:J78">D73-H73</f>
        <v>0</v>
      </c>
    </row>
    <row r="74" spans="1:10" s="2" customFormat="1" ht="40.5" customHeight="1">
      <c r="A74" s="57" t="s">
        <v>80</v>
      </c>
      <c r="B74" s="64">
        <f>D74*0.3436</f>
        <v>0</v>
      </c>
      <c r="C74" s="64">
        <f>D74-B74</f>
        <v>0</v>
      </c>
      <c r="D74" s="99"/>
      <c r="E74" s="99"/>
      <c r="F74" s="64">
        <f>H74*0.38</f>
        <v>0</v>
      </c>
      <c r="G74" s="64">
        <f>H74-F74</f>
        <v>0</v>
      </c>
      <c r="H74" s="99"/>
      <c r="I74" s="99"/>
      <c r="J74" s="45">
        <f t="shared" si="2"/>
        <v>0</v>
      </c>
    </row>
    <row r="75" spans="1:10" s="2" customFormat="1" ht="40.5" customHeight="1">
      <c r="A75" s="57" t="s">
        <v>81</v>
      </c>
      <c r="B75" s="64">
        <f>D75*0.3436</f>
        <v>0</v>
      </c>
      <c r="C75" s="64">
        <f>D75-B75</f>
        <v>0</v>
      </c>
      <c r="D75" s="99"/>
      <c r="E75" s="99"/>
      <c r="F75" s="64">
        <f>H75*0.38</f>
        <v>0</v>
      </c>
      <c r="G75" s="64">
        <f>H75-F75</f>
        <v>0</v>
      </c>
      <c r="H75" s="99"/>
      <c r="I75" s="99"/>
      <c r="J75" s="45">
        <f t="shared" si="2"/>
        <v>0</v>
      </c>
    </row>
    <row r="76" spans="1:10" s="2" customFormat="1" ht="40.5" customHeight="1">
      <c r="A76" s="57" t="s">
        <v>44</v>
      </c>
      <c r="B76" s="64">
        <f>D76*0.3436</f>
        <v>0</v>
      </c>
      <c r="C76" s="64"/>
      <c r="D76" s="99"/>
      <c r="E76" s="99"/>
      <c r="F76" s="64"/>
      <c r="G76" s="64"/>
      <c r="H76" s="99">
        <f>F76+G76</f>
        <v>0</v>
      </c>
      <c r="I76" s="99"/>
      <c r="J76" s="45">
        <f t="shared" si="2"/>
        <v>0</v>
      </c>
    </row>
    <row r="77" spans="1:10" s="2" customFormat="1" ht="40.5" customHeight="1">
      <c r="A77" s="57" t="s">
        <v>45</v>
      </c>
      <c r="B77" s="64"/>
      <c r="C77" s="64"/>
      <c r="D77" s="99">
        <f>B77+C77</f>
        <v>0</v>
      </c>
      <c r="E77" s="99"/>
      <c r="F77" s="64"/>
      <c r="G77" s="64"/>
      <c r="H77" s="99">
        <f>F77+G77</f>
        <v>0</v>
      </c>
      <c r="I77" s="99"/>
      <c r="J77" s="45">
        <f t="shared" si="2"/>
        <v>0</v>
      </c>
    </row>
    <row r="78" spans="1:10" s="2" customFormat="1" ht="40.5" customHeight="1">
      <c r="A78" s="66" t="s">
        <v>11</v>
      </c>
      <c r="B78" s="73">
        <f>SUM(B73:B77)</f>
        <v>0</v>
      </c>
      <c r="C78" s="42">
        <f>SUM(C73:C77)</f>
        <v>0</v>
      </c>
      <c r="D78" s="118">
        <f>SUM(D73:E77)</f>
        <v>0</v>
      </c>
      <c r="E78" s="118"/>
      <c r="F78" s="73">
        <f>SUM(F73:F77)</f>
        <v>0</v>
      </c>
      <c r="G78" s="42">
        <f>SUM(G73:G77)</f>
        <v>0</v>
      </c>
      <c r="H78" s="118">
        <f>F78+G78</f>
        <v>0</v>
      </c>
      <c r="I78" s="118"/>
      <c r="J78" s="42">
        <f t="shared" si="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4" t="s">
        <v>0</v>
      </c>
      <c r="B80" s="102" t="s">
        <v>62</v>
      </c>
      <c r="C80" s="102"/>
      <c r="D80" s="102"/>
      <c r="E80" s="102"/>
      <c r="F80" s="102" t="s">
        <v>63</v>
      </c>
      <c r="G80" s="102"/>
      <c r="H80" s="102"/>
      <c r="I80" s="102"/>
      <c r="J80" s="55" t="s">
        <v>61</v>
      </c>
    </row>
    <row r="81" spans="1:10" s="2" customFormat="1" ht="48" customHeight="1">
      <c r="A81" s="69" t="s">
        <v>57</v>
      </c>
      <c r="B81" s="82" t="s">
        <v>95</v>
      </c>
      <c r="C81" s="15" t="s">
        <v>52</v>
      </c>
      <c r="D81" s="103" t="s">
        <v>53</v>
      </c>
      <c r="E81" s="103"/>
      <c r="F81" s="82" t="s">
        <v>95</v>
      </c>
      <c r="G81" s="15" t="s">
        <v>52</v>
      </c>
      <c r="H81" s="103" t="s">
        <v>53</v>
      </c>
      <c r="I81" s="103"/>
      <c r="J81" s="72" t="s">
        <v>53</v>
      </c>
    </row>
    <row r="82" spans="1:10" s="2" customFormat="1" ht="40.5" customHeight="1">
      <c r="A82" s="57" t="s">
        <v>82</v>
      </c>
      <c r="B82" s="64">
        <f>D82*0.3436</f>
        <v>0</v>
      </c>
      <c r="C82" s="64">
        <f>D82-B82</f>
        <v>0</v>
      </c>
      <c r="D82" s="99"/>
      <c r="E82" s="99"/>
      <c r="F82" s="64"/>
      <c r="G82" s="64"/>
      <c r="H82" s="99">
        <f aca="true" t="shared" si="3" ref="H82:H87">F82+G82</f>
        <v>0</v>
      </c>
      <c r="I82" s="99"/>
      <c r="J82" s="45">
        <f>H82+I82</f>
        <v>0</v>
      </c>
    </row>
    <row r="83" spans="1:10" s="2" customFormat="1" ht="40.5" customHeight="1">
      <c r="A83" s="57" t="s">
        <v>83</v>
      </c>
      <c r="B83" s="64">
        <f>D83*0.3436</f>
        <v>0</v>
      </c>
      <c r="C83" s="64">
        <f>D83-B83</f>
        <v>0</v>
      </c>
      <c r="D83" s="99"/>
      <c r="E83" s="99"/>
      <c r="F83" s="64">
        <f>H83*0.328</f>
        <v>0</v>
      </c>
      <c r="G83" s="64">
        <f>H83-F83</f>
        <v>0</v>
      </c>
      <c r="H83" s="99"/>
      <c r="I83" s="99"/>
      <c r="J83" s="45">
        <f>H83+I83</f>
        <v>0</v>
      </c>
    </row>
    <row r="84" spans="1:10" s="2" customFormat="1" ht="40.5" customHeight="1">
      <c r="A84" s="57" t="s">
        <v>46</v>
      </c>
      <c r="B84" s="64"/>
      <c r="C84" s="64"/>
      <c r="D84" s="99">
        <f>B84+C84</f>
        <v>0</v>
      </c>
      <c r="E84" s="99"/>
      <c r="F84" s="64"/>
      <c r="G84" s="64"/>
      <c r="H84" s="99">
        <f t="shared" si="3"/>
        <v>0</v>
      </c>
      <c r="I84" s="99"/>
      <c r="J84" s="45">
        <f>H84+I84</f>
        <v>0</v>
      </c>
    </row>
    <row r="85" spans="1:10" s="2" customFormat="1" ht="40.5" customHeight="1">
      <c r="A85" s="57" t="s">
        <v>47</v>
      </c>
      <c r="B85" s="64"/>
      <c r="C85" s="64"/>
      <c r="D85" s="99">
        <f>B85+C85</f>
        <v>0</v>
      </c>
      <c r="E85" s="99"/>
      <c r="F85" s="64"/>
      <c r="G85" s="64"/>
      <c r="H85" s="99">
        <f t="shared" si="3"/>
        <v>0</v>
      </c>
      <c r="I85" s="99"/>
      <c r="J85" s="45">
        <f>H85+I85</f>
        <v>0</v>
      </c>
    </row>
    <row r="86" spans="1:10" s="2" customFormat="1" ht="40.5" customHeight="1">
      <c r="A86" s="57" t="s">
        <v>48</v>
      </c>
      <c r="B86" s="64"/>
      <c r="C86" s="64"/>
      <c r="D86" s="99">
        <f>B86+C86</f>
        <v>0</v>
      </c>
      <c r="E86" s="99"/>
      <c r="F86" s="64"/>
      <c r="G86" s="64"/>
      <c r="H86" s="99">
        <f t="shared" si="3"/>
        <v>0</v>
      </c>
      <c r="I86" s="99"/>
      <c r="J86" s="45">
        <f>H86+I86</f>
        <v>0</v>
      </c>
    </row>
    <row r="87" spans="1:10" s="2" customFormat="1" ht="40.5" customHeight="1">
      <c r="A87" s="66" t="s">
        <v>11</v>
      </c>
      <c r="B87" s="42">
        <f>SUM(B82:B86)</f>
        <v>0</v>
      </c>
      <c r="C87" s="42">
        <f>SUM(C82:C86)</f>
        <v>0</v>
      </c>
      <c r="D87" s="118">
        <f>SUM(D82:E86)</f>
        <v>0</v>
      </c>
      <c r="E87" s="118"/>
      <c r="F87" s="42">
        <f>SUM(F82:F86)</f>
        <v>0</v>
      </c>
      <c r="G87" s="42">
        <f>SUM(G82:G86)</f>
        <v>0</v>
      </c>
      <c r="H87" s="118">
        <f t="shared" si="3"/>
        <v>0</v>
      </c>
      <c r="I87" s="118"/>
      <c r="J87" s="42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4" t="s">
        <v>0</v>
      </c>
      <c r="B89" s="102" t="s">
        <v>62</v>
      </c>
      <c r="C89" s="102"/>
      <c r="D89" s="102"/>
      <c r="E89" s="102"/>
      <c r="F89" s="102" t="s">
        <v>63</v>
      </c>
      <c r="G89" s="102"/>
      <c r="H89" s="102"/>
      <c r="I89" s="102"/>
      <c r="J89" s="55" t="s">
        <v>61</v>
      </c>
    </row>
    <row r="90" spans="1:10" s="2" customFormat="1" ht="49.5" customHeight="1">
      <c r="A90" s="56" t="s">
        <v>49</v>
      </c>
      <c r="B90" s="82" t="s">
        <v>95</v>
      </c>
      <c r="C90" s="15" t="s">
        <v>52</v>
      </c>
      <c r="D90" s="103" t="s">
        <v>53</v>
      </c>
      <c r="E90" s="103"/>
      <c r="F90" s="82" t="s">
        <v>95</v>
      </c>
      <c r="G90" s="15" t="s">
        <v>52</v>
      </c>
      <c r="H90" s="103" t="s">
        <v>53</v>
      </c>
      <c r="I90" s="103"/>
      <c r="J90" s="72" t="s">
        <v>53</v>
      </c>
    </row>
    <row r="91" spans="1:10" s="2" customFormat="1" ht="40.5" customHeight="1">
      <c r="A91" s="70" t="s">
        <v>84</v>
      </c>
      <c r="B91" s="64"/>
      <c r="C91" s="64"/>
      <c r="D91" s="99">
        <f>B91+C91</f>
        <v>0</v>
      </c>
      <c r="E91" s="99"/>
      <c r="F91" s="64"/>
      <c r="G91" s="64"/>
      <c r="H91" s="99">
        <f>F91+G91</f>
        <v>0</v>
      </c>
      <c r="I91" s="99"/>
      <c r="J91" s="45">
        <f>D91-H91</f>
        <v>0</v>
      </c>
    </row>
    <row r="92" spans="1:10" s="2" customFormat="1" ht="40.5" customHeight="1">
      <c r="A92" s="74" t="s">
        <v>85</v>
      </c>
      <c r="B92" s="64">
        <f>D92*0.3434</f>
        <v>0</v>
      </c>
      <c r="C92" s="64">
        <f>D92-B92</f>
        <v>0</v>
      </c>
      <c r="D92" s="99"/>
      <c r="E92" s="99"/>
      <c r="F92" s="64">
        <f>H92*0.328</f>
        <v>0</v>
      </c>
      <c r="G92" s="64">
        <f>H92-F92</f>
        <v>0</v>
      </c>
      <c r="H92" s="99"/>
      <c r="I92" s="99"/>
      <c r="J92" s="45">
        <f aca="true" t="shared" si="4" ref="J92:J97">D92-H92</f>
        <v>0</v>
      </c>
    </row>
    <row r="93" spans="1:10" s="2" customFormat="1" ht="40.5" customHeight="1">
      <c r="A93" s="70" t="s">
        <v>86</v>
      </c>
      <c r="B93" s="64">
        <f>D93*0.3434</f>
        <v>0</v>
      </c>
      <c r="C93" s="64">
        <f>D93-B93</f>
        <v>0</v>
      </c>
      <c r="D93" s="99"/>
      <c r="E93" s="99"/>
      <c r="F93" s="64">
        <f>H93*0.328</f>
        <v>0</v>
      </c>
      <c r="G93" s="64">
        <f>H93-F93</f>
        <v>0</v>
      </c>
      <c r="H93" s="99"/>
      <c r="I93" s="99"/>
      <c r="J93" s="45">
        <f t="shared" si="4"/>
        <v>0</v>
      </c>
    </row>
    <row r="94" spans="1:10" s="2" customFormat="1" ht="40.5" customHeight="1">
      <c r="A94" s="74" t="s">
        <v>87</v>
      </c>
      <c r="B94" s="64"/>
      <c r="C94" s="64">
        <f>D94-B94</f>
        <v>0</v>
      </c>
      <c r="D94" s="99"/>
      <c r="E94" s="99"/>
      <c r="F94" s="64">
        <f>H94*0.328</f>
        <v>0</v>
      </c>
      <c r="G94" s="64">
        <f>H94-F94</f>
        <v>0</v>
      </c>
      <c r="H94" s="99"/>
      <c r="I94" s="99"/>
      <c r="J94" s="45">
        <f t="shared" si="4"/>
        <v>0</v>
      </c>
    </row>
    <row r="95" spans="1:10" s="2" customFormat="1" ht="40.5" customHeight="1">
      <c r="A95" s="70" t="s">
        <v>88</v>
      </c>
      <c r="B95" s="64">
        <f>D95*0.3434</f>
        <v>0</v>
      </c>
      <c r="C95" s="64">
        <f>D95-B95</f>
        <v>0</v>
      </c>
      <c r="D95" s="99"/>
      <c r="E95" s="99"/>
      <c r="F95" s="64">
        <f>H95*0.328</f>
        <v>0</v>
      </c>
      <c r="G95" s="64">
        <f>H95-F95</f>
        <v>0</v>
      </c>
      <c r="H95" s="99"/>
      <c r="I95" s="99"/>
      <c r="J95" s="45">
        <f t="shared" si="4"/>
        <v>0</v>
      </c>
    </row>
    <row r="96" spans="1:10" s="2" customFormat="1" ht="40.5" customHeight="1">
      <c r="A96" s="74" t="s">
        <v>89</v>
      </c>
      <c r="B96" s="64"/>
      <c r="C96" s="64">
        <f>D96-B96</f>
        <v>0</v>
      </c>
      <c r="D96" s="99"/>
      <c r="E96" s="99"/>
      <c r="F96" s="64"/>
      <c r="G96" s="64">
        <f>H96-F96</f>
        <v>0</v>
      </c>
      <c r="H96" s="99"/>
      <c r="I96" s="99"/>
      <c r="J96" s="45">
        <f t="shared" si="4"/>
        <v>0</v>
      </c>
    </row>
    <row r="97" spans="1:10" s="2" customFormat="1" ht="40.5" customHeight="1">
      <c r="A97" s="70" t="s">
        <v>90</v>
      </c>
      <c r="B97" s="64"/>
      <c r="C97" s="46"/>
      <c r="D97" s="99">
        <f>B97+C97</f>
        <v>0</v>
      </c>
      <c r="E97" s="99"/>
      <c r="F97" s="64"/>
      <c r="G97" s="46"/>
      <c r="H97" s="99">
        <v>0</v>
      </c>
      <c r="I97" s="99"/>
      <c r="J97" s="45">
        <f t="shared" si="4"/>
        <v>0</v>
      </c>
    </row>
    <row r="98" spans="1:10" s="2" customFormat="1" ht="40.5" customHeight="1">
      <c r="A98" s="66" t="s">
        <v>11</v>
      </c>
      <c r="B98" s="42">
        <f>SUM(B91:B97)</f>
        <v>0</v>
      </c>
      <c r="C98" s="42">
        <f>SUM(C91:C95)</f>
        <v>0</v>
      </c>
      <c r="D98" s="118">
        <f>SUM(D91:E97)</f>
        <v>0</v>
      </c>
      <c r="E98" s="118"/>
      <c r="F98" s="42">
        <f>SUM(F91:F97)</f>
        <v>0</v>
      </c>
      <c r="G98" s="42">
        <f>SUM(G91:G95)</f>
        <v>0</v>
      </c>
      <c r="H98" s="118">
        <f>SUM(H91:I97)</f>
        <v>0</v>
      </c>
      <c r="I98" s="118"/>
      <c r="J98" s="42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90" t="s">
        <v>68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s="2" customFormat="1" ht="54" customHeight="1">
      <c r="A101" s="54" t="s">
        <v>0</v>
      </c>
      <c r="B101" s="102" t="s">
        <v>62</v>
      </c>
      <c r="C101" s="102"/>
      <c r="D101" s="102"/>
      <c r="E101" s="102"/>
      <c r="F101" s="102" t="s">
        <v>63</v>
      </c>
      <c r="G101" s="102"/>
      <c r="H101" s="102"/>
      <c r="I101" s="102"/>
      <c r="J101" s="55" t="s">
        <v>61</v>
      </c>
    </row>
    <row r="102" spans="1:10" s="2" customFormat="1" ht="76.5" customHeight="1">
      <c r="A102" s="69" t="s">
        <v>69</v>
      </c>
      <c r="B102" s="82" t="s">
        <v>95</v>
      </c>
      <c r="C102" s="15" t="s">
        <v>52</v>
      </c>
      <c r="D102" s="103" t="s">
        <v>53</v>
      </c>
      <c r="E102" s="103"/>
      <c r="F102" s="82" t="s">
        <v>95</v>
      </c>
      <c r="G102" s="15" t="s">
        <v>52</v>
      </c>
      <c r="H102" s="103" t="s">
        <v>53</v>
      </c>
      <c r="I102" s="103"/>
      <c r="J102" s="72" t="s">
        <v>53</v>
      </c>
    </row>
    <row r="103" spans="1:10" s="2" customFormat="1" ht="40.5" customHeight="1">
      <c r="A103" s="57" t="s">
        <v>91</v>
      </c>
      <c r="B103" s="71"/>
      <c r="C103" s="47">
        <f>D103-B103</f>
        <v>0</v>
      </c>
      <c r="D103" s="121"/>
      <c r="E103" s="121"/>
      <c r="F103" s="71">
        <v>0</v>
      </c>
      <c r="G103" s="47">
        <f>H103-F103</f>
        <v>0</v>
      </c>
      <c r="H103" s="121"/>
      <c r="I103" s="121"/>
      <c r="J103" s="43">
        <f>D103-H103</f>
        <v>0</v>
      </c>
    </row>
    <row r="104" spans="1:10" s="2" customFormat="1" ht="40.5" customHeight="1">
      <c r="A104" s="57" t="s">
        <v>92</v>
      </c>
      <c r="B104" s="71"/>
      <c r="C104" s="47">
        <f>D104-B104</f>
        <v>0</v>
      </c>
      <c r="D104" s="121">
        <v>0</v>
      </c>
      <c r="E104" s="121"/>
      <c r="F104" s="71">
        <v>0</v>
      </c>
      <c r="G104" s="47">
        <f aca="true" t="shared" si="5" ref="G104:G109">H104-F104</f>
        <v>0</v>
      </c>
      <c r="H104" s="121"/>
      <c r="I104" s="121"/>
      <c r="J104" s="43">
        <f aca="true" t="shared" si="6" ref="J104:J109">D104-H104</f>
        <v>0</v>
      </c>
    </row>
    <row r="105" spans="1:10" s="2" customFormat="1" ht="40.5" customHeight="1">
      <c r="A105" s="57" t="s">
        <v>93</v>
      </c>
      <c r="B105" s="71"/>
      <c r="C105" s="47">
        <f>D105-B105</f>
        <v>0</v>
      </c>
      <c r="D105" s="121"/>
      <c r="E105" s="121"/>
      <c r="F105" s="71">
        <v>0</v>
      </c>
      <c r="G105" s="47">
        <f t="shared" si="5"/>
        <v>0</v>
      </c>
      <c r="H105" s="121"/>
      <c r="I105" s="121"/>
      <c r="J105" s="43">
        <f t="shared" si="6"/>
        <v>0</v>
      </c>
    </row>
    <row r="106" spans="1:10" s="2" customFormat="1" ht="40.5" customHeight="1">
      <c r="A106" s="57" t="s">
        <v>94</v>
      </c>
      <c r="B106" s="71"/>
      <c r="C106" s="71">
        <f>D106-B106</f>
        <v>0</v>
      </c>
      <c r="D106" s="121"/>
      <c r="E106" s="121"/>
      <c r="F106" s="71">
        <v>0</v>
      </c>
      <c r="G106" s="47">
        <f t="shared" si="5"/>
        <v>0</v>
      </c>
      <c r="H106" s="121">
        <v>0</v>
      </c>
      <c r="I106" s="121"/>
      <c r="J106" s="43">
        <f t="shared" si="6"/>
        <v>0</v>
      </c>
    </row>
    <row r="107" spans="1:10" s="2" customFormat="1" ht="40.5" customHeight="1">
      <c r="A107" s="57" t="s">
        <v>17</v>
      </c>
      <c r="B107" s="71"/>
      <c r="C107" s="71"/>
      <c r="D107" s="121">
        <f>B107+C107</f>
        <v>0</v>
      </c>
      <c r="E107" s="121"/>
      <c r="F107" s="71">
        <v>0</v>
      </c>
      <c r="G107" s="47">
        <f t="shared" si="5"/>
        <v>0</v>
      </c>
      <c r="H107" s="121">
        <v>0</v>
      </c>
      <c r="I107" s="121"/>
      <c r="J107" s="43">
        <f t="shared" si="6"/>
        <v>0</v>
      </c>
    </row>
    <row r="108" spans="1:10" s="2" customFormat="1" ht="40.5" customHeight="1">
      <c r="A108" s="57" t="s">
        <v>50</v>
      </c>
      <c r="B108" s="71"/>
      <c r="C108" s="71"/>
      <c r="D108" s="121">
        <f>B108+C108</f>
        <v>0</v>
      </c>
      <c r="E108" s="121"/>
      <c r="F108" s="71">
        <v>0</v>
      </c>
      <c r="G108" s="47">
        <f t="shared" si="5"/>
        <v>0</v>
      </c>
      <c r="H108" s="121">
        <v>0</v>
      </c>
      <c r="I108" s="121"/>
      <c r="J108" s="43">
        <f t="shared" si="6"/>
        <v>0</v>
      </c>
    </row>
    <row r="109" spans="1:10" s="2" customFormat="1" ht="40.5" customHeight="1">
      <c r="A109" s="57" t="s">
        <v>51</v>
      </c>
      <c r="B109" s="71"/>
      <c r="C109" s="71"/>
      <c r="D109" s="121">
        <f>B109+C109</f>
        <v>0</v>
      </c>
      <c r="E109" s="121"/>
      <c r="F109" s="71">
        <v>0</v>
      </c>
      <c r="G109" s="47">
        <f t="shared" si="5"/>
        <v>0</v>
      </c>
      <c r="H109" s="121">
        <v>0</v>
      </c>
      <c r="I109" s="121"/>
      <c r="J109" s="43">
        <f t="shared" si="6"/>
        <v>0</v>
      </c>
    </row>
    <row r="110" spans="1:10" s="2" customFormat="1" ht="40.5" customHeight="1">
      <c r="A110" s="66" t="s">
        <v>11</v>
      </c>
      <c r="B110" s="75">
        <f>SUM(B103:B109)</f>
        <v>0</v>
      </c>
      <c r="C110" s="48">
        <f>SUM(C103:C109)</f>
        <v>0</v>
      </c>
      <c r="D110" s="122">
        <f>SUM(D103:E109)</f>
        <v>0</v>
      </c>
      <c r="E110" s="122"/>
      <c r="F110" s="75">
        <f>SUM(F103:F109)</f>
        <v>0</v>
      </c>
      <c r="G110" s="48">
        <f>SUM(G103:G109)</f>
        <v>0</v>
      </c>
      <c r="H110" s="122">
        <f>SUM(H103:I109)</f>
        <v>0</v>
      </c>
      <c r="I110" s="122"/>
      <c r="J110" s="48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89" t="s">
        <v>70</v>
      </c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2" customFormat="1" ht="40.5" customHeight="1">
      <c r="A113" s="76" t="s">
        <v>18</v>
      </c>
      <c r="B113" s="77">
        <f>B98+B87+B78+B69+B60+B52+B43+B34</f>
        <v>0</v>
      </c>
      <c r="C113" s="77">
        <f>SUM(D113-B113)</f>
        <v>0</v>
      </c>
      <c r="D113" s="88">
        <f>D98+D87+D78+D69+D60+D52+D43+D34</f>
        <v>0</v>
      </c>
      <c r="E113" s="88"/>
      <c r="F113" s="77">
        <f>F98+F87+F78+F69+F60+F52+F43+F34</f>
        <v>0</v>
      </c>
      <c r="G113" s="77">
        <f>H113-F113</f>
        <v>0</v>
      </c>
      <c r="H113" s="88">
        <f>H98+H87+H78+H69+H60+H52+H43+H34</f>
        <v>0</v>
      </c>
      <c r="I113" s="88"/>
      <c r="J113" s="77">
        <f>D113-H113</f>
        <v>0</v>
      </c>
    </row>
    <row r="114" spans="1:10" s="2" customFormat="1" ht="40.5" customHeight="1">
      <c r="A114" s="76" t="s">
        <v>19</v>
      </c>
      <c r="B114" s="77">
        <f>B110</f>
        <v>0</v>
      </c>
      <c r="C114" s="77">
        <f>SUM(D114-B114)</f>
        <v>0</v>
      </c>
      <c r="D114" s="88">
        <f>D110</f>
        <v>0</v>
      </c>
      <c r="E114" s="88"/>
      <c r="F114" s="77">
        <f>F110</f>
        <v>0</v>
      </c>
      <c r="G114" s="77">
        <f>H114-F114</f>
        <v>0</v>
      </c>
      <c r="H114" s="88">
        <f>H110</f>
        <v>0</v>
      </c>
      <c r="I114" s="88"/>
      <c r="J114" s="77">
        <f>D114-H114</f>
        <v>0</v>
      </c>
    </row>
    <row r="115" spans="1:10" s="2" customFormat="1" ht="40.5" customHeight="1">
      <c r="A115" s="78" t="s">
        <v>20</v>
      </c>
      <c r="B115" s="79">
        <f>SUM(B113:B114)</f>
        <v>0</v>
      </c>
      <c r="C115" s="79">
        <f>SUM(C113:C114)</f>
        <v>0</v>
      </c>
      <c r="D115" s="94">
        <f>SUM(D113:D114)</f>
        <v>0</v>
      </c>
      <c r="E115" s="94"/>
      <c r="F115" s="79">
        <f>SUM(F113:F114)</f>
        <v>0</v>
      </c>
      <c r="G115" s="79">
        <f>SUM(G113:G114)</f>
        <v>0</v>
      </c>
      <c r="H115" s="94">
        <f>SUM(H113:H114)</f>
        <v>0</v>
      </c>
      <c r="I115" s="94"/>
      <c r="J115" s="79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/>
      <c r="B118" s="30"/>
      <c r="C118" s="30"/>
      <c r="H118" s="100"/>
      <c r="I118" s="100"/>
      <c r="J118" s="100"/>
    </row>
    <row r="119" spans="1:10" s="2" customFormat="1" ht="15.75">
      <c r="A119" s="32" t="s">
        <v>21</v>
      </c>
      <c r="B119" s="31"/>
      <c r="C119" s="31"/>
      <c r="H119" s="101" t="s">
        <v>22</v>
      </c>
      <c r="I119" s="101"/>
      <c r="J119" s="101"/>
    </row>
    <row r="120" spans="2:5" s="2" customFormat="1" ht="15.75">
      <c r="B120" s="32"/>
      <c r="C120" s="32"/>
      <c r="E120" s="32" t="s">
        <v>23</v>
      </c>
    </row>
    <row r="121" spans="1:10" s="2" customFormat="1" ht="67.5" customHeight="1">
      <c r="A121" s="51"/>
      <c r="B121" s="30"/>
      <c r="C121" s="30"/>
      <c r="H121" s="104"/>
      <c r="I121" s="104"/>
      <c r="J121" s="104"/>
    </row>
    <row r="122" spans="1:10" s="2" customFormat="1" ht="25.5" customHeight="1">
      <c r="A122" s="52" t="s">
        <v>24</v>
      </c>
      <c r="B122" s="33"/>
      <c r="C122" s="33"/>
      <c r="H122" s="120" t="s">
        <v>24</v>
      </c>
      <c r="I122" s="120"/>
      <c r="J122" s="120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B27:E27"/>
    <mergeCell ref="D33:E33"/>
    <mergeCell ref="D34:E34"/>
    <mergeCell ref="D37:E37"/>
    <mergeCell ref="D38:E38"/>
    <mergeCell ref="D39:E39"/>
    <mergeCell ref="B36:E36"/>
    <mergeCell ref="D47:E47"/>
    <mergeCell ref="D48:E48"/>
    <mergeCell ref="D49:E49"/>
    <mergeCell ref="D50:E50"/>
    <mergeCell ref="D51:E51"/>
    <mergeCell ref="D52:E52"/>
    <mergeCell ref="D55:E55"/>
    <mergeCell ref="D56:E56"/>
    <mergeCell ref="D57:E57"/>
    <mergeCell ref="D58:E58"/>
    <mergeCell ref="D59:E59"/>
    <mergeCell ref="D60:E60"/>
    <mergeCell ref="D63:E63"/>
    <mergeCell ref="D64:E64"/>
    <mergeCell ref="D65:E65"/>
    <mergeCell ref="D66:E66"/>
    <mergeCell ref="D67:E67"/>
    <mergeCell ref="D68:E68"/>
    <mergeCell ref="D69:E69"/>
    <mergeCell ref="D72:E72"/>
    <mergeCell ref="B71:E71"/>
    <mergeCell ref="D73:E73"/>
    <mergeCell ref="D74:E74"/>
    <mergeCell ref="D75:E75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69:I69"/>
    <mergeCell ref="H56:I56"/>
    <mergeCell ref="H57:I57"/>
    <mergeCell ref="H58:I58"/>
    <mergeCell ref="H59:I59"/>
    <mergeCell ref="H60:I60"/>
    <mergeCell ref="H63:I63"/>
    <mergeCell ref="H48:I48"/>
    <mergeCell ref="H49:I49"/>
    <mergeCell ref="H50:I50"/>
    <mergeCell ref="H51:I51"/>
    <mergeCell ref="H52:I52"/>
    <mergeCell ref="H55:I55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  <ignoredErrors>
    <ignoredError sqref="B29 B64:B68 B73:B76 B82:B83 C64:C69 C73:C75 C82:C83 C92:C96 B92:B93 G56:G59 G47 F29:G29 F64:F68 G64:G68 C106 F92:F95 G92:G96 F83:G83 F73:F75 G73:G75 B95" unlockedFormula="1"/>
    <ignoredError sqref="G113:G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Branka Jovanović</cp:lastModifiedBy>
  <cp:lastPrinted>2018-02-20T10:56:29Z</cp:lastPrinted>
  <dcterms:created xsi:type="dcterms:W3CDTF">2014-02-12T09:43:35Z</dcterms:created>
  <dcterms:modified xsi:type="dcterms:W3CDTF">2022-01-24T07:56:03Z</dcterms:modified>
  <cp:category/>
  <cp:version/>
  <cp:contentType/>
  <cp:contentStatus/>
</cp:coreProperties>
</file>